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5315" windowHeight="7965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E49" i="1"/>
  <c r="E51" s="1"/>
  <c r="E52" s="1"/>
  <c r="E45"/>
  <c r="E42"/>
  <c r="E38"/>
  <c r="E35"/>
  <c r="D20"/>
  <c r="D22" s="1"/>
  <c r="C29" l="1"/>
  <c r="C20"/>
  <c r="C22" s="1"/>
  <c r="E20"/>
  <c r="E22" s="1"/>
  <c r="C49" l="1"/>
  <c r="C45"/>
  <c r="C42"/>
  <c r="C38"/>
  <c r="C35"/>
  <c r="C51" l="1"/>
  <c r="C52" s="1"/>
  <c r="E29" l="1"/>
  <c r="D49" l="1"/>
  <c r="D29"/>
  <c r="D45"/>
  <c r="D42"/>
  <c r="D38"/>
  <c r="D35"/>
  <c r="D51" l="1"/>
  <c r="D52" s="1"/>
</calcChain>
</file>

<file path=xl/sharedStrings.xml><?xml version="1.0" encoding="utf-8"?>
<sst xmlns="http://schemas.openxmlformats.org/spreadsheetml/2006/main" count="61" uniqueCount="48">
  <si>
    <t>Kölzlekedési költségtérítés</t>
  </si>
  <si>
    <t>Informatikai szolgláltatások igénybevétele</t>
  </si>
  <si>
    <t>Egyéb kommunikációs szolgáltatások</t>
  </si>
  <si>
    <t>Munkaadókat terhelő járulékok és szociális hozzájárulási adó</t>
  </si>
  <si>
    <t>Közüzemi díjak</t>
  </si>
  <si>
    <t>Karbantartási, kisjavítási szolgáltatások</t>
  </si>
  <si>
    <t>Egyéb szolgáltatások</t>
  </si>
  <si>
    <t>Kiküldetések kiadásai</t>
  </si>
  <si>
    <t>Reklám- és propagandakiadások</t>
  </si>
  <si>
    <t>Működési célú előzetesen felszámított általános forgalmi adó</t>
  </si>
  <si>
    <t>Egyéb pénzügyi műveletek kiadásai</t>
  </si>
  <si>
    <t>Így a járulékfizetés a következőképpen alakul:</t>
  </si>
  <si>
    <t>A dologi kiadások részletezése a következő:</t>
  </si>
  <si>
    <t>Megnevezés</t>
  </si>
  <si>
    <t>Foglalkozottak személyi juttatásai</t>
  </si>
  <si>
    <t>Személyi juttatások</t>
  </si>
  <si>
    <t>Takács Lászlóné</t>
  </si>
  <si>
    <t>jegyző</t>
  </si>
  <si>
    <t>Dologi kiadások</t>
  </si>
  <si>
    <t>Különféle befizetések és egyéb dologi kiadások</t>
  </si>
  <si>
    <t>Kiküldetések, reklám- és propagandakiadások</t>
  </si>
  <si>
    <t>Szolgáltatási kiadások</t>
  </si>
  <si>
    <t>Kommunikációs szolgáltatások</t>
  </si>
  <si>
    <t>Készletbeszerzés</t>
  </si>
  <si>
    <t>Kérem a Tisztelt Képviselőtestületeket, hogy az előterjesztést megvitatni és javaslataikat megtenni szíveskedjenek.</t>
  </si>
  <si>
    <t>Tisztelt Képviselőtestület!</t>
  </si>
  <si>
    <t>Választások dologi kiadások</t>
  </si>
  <si>
    <t>Kiadások összesen</t>
  </si>
  <si>
    <t>Munkaadókat terhelő járulékok és szociális hozzájárulási adó népszavazás</t>
  </si>
  <si>
    <t>Szakmai anyagokbeszerzése (folyóirat,könyv)</t>
  </si>
  <si>
    <t>Üzemeltetési anyagok beszerzése(irodaszer, papír,festékkazetta, tisztítószer)</t>
  </si>
  <si>
    <t>Egyéb dologi kiadások ( bank ktg)</t>
  </si>
  <si>
    <t>Teljesítés 2015.12.31-ig</t>
  </si>
  <si>
    <t>2016. évi  várható</t>
  </si>
  <si>
    <t>2017. évi  előirányzat</t>
  </si>
  <si>
    <t>forint</t>
  </si>
  <si>
    <t>A Monostorapáti Közös Önkormányzati Hivatal költségvetési terveztét az alábbiakban terjesztem elő:</t>
  </si>
  <si>
    <t>A központi költségvetés támogatást biztosít az önkormányzati hivatal működési kiadásaihoz a Magyarország helyi önkormányzatairól szóló 2011. évi CLXXXIX. törvény szerint 2017. január 1-jén működő hivatalok támogatására. Az előző évhez képest lényegi változás nincs, a hivatali támogatás folyósítása a közös hivatal esetében a székhely számára történik. Hivatalunknál a képviselő testületek által engedélyezett létszámkeret 11 fő. 2017. év 11 fő határozatlan időre kinevezett köztisztviselővel  került megtervezésre.</t>
  </si>
  <si>
    <t>Béren Kívüli juttattások (Cafetéria)</t>
  </si>
  <si>
    <t>Egyéb költségtérítés (továbbképzés, táppénz )</t>
  </si>
  <si>
    <t>Személyi juttatás( választás)</t>
  </si>
  <si>
    <t>A dologi kiadásoknál csak a működéshez minimálisan szükséges kiadások kerültek tervezésre.</t>
  </si>
  <si>
    <t>A kiadások a 2017. évi előirányzata     52.329 e Ft.</t>
  </si>
  <si>
    <t>ezer</t>
  </si>
  <si>
    <t>Törvény szerinti illetmények, jubileumi jutalom,</t>
  </si>
  <si>
    <t xml:space="preserve">A munkaadókat terhelő járulékok közül a szociális hozzájárulási adó mértéke 22%,  a cafetéria utáni járulék 34,22%. </t>
  </si>
  <si>
    <t>A 2017. évi normatív állami támogatás 42.548 e FtFt, melyhez 9.644 e Ft önkormányzati támogatás szükséges, hogy a működés biztosítva legyen. A személyi juttatátás növekedés oka 1 fő átsorolása II. fizetési osztályból I. fizetési osztályba, 1 fő 25 éves jubileumi jutalma valamint 3 fő illetményének  minimál bér miatti emelése. A szociális hozzájárulási adó 5%-os csökkenéséből elért maradványt bérfejlesztésre fordítottunk mivel a 38.650 ft-os illetményalap 10 éve változatlan. A népszavazás maradványa 137 eFt.</t>
  </si>
  <si>
    <t>Monostorapáti, 2017. január 19.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</si>
</sst>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1" xfId="0" applyNumberFormat="1" applyFont="1" applyBorder="1"/>
    <xf numFmtId="3" fontId="1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4" fillId="0" borderId="0" xfId="0" applyFont="1"/>
    <xf numFmtId="3" fontId="3" fillId="0" borderId="0" xfId="0" applyNumberFormat="1" applyFont="1" applyBorder="1"/>
    <xf numFmtId="0" fontId="3" fillId="0" borderId="0" xfId="0" applyFont="1"/>
    <xf numFmtId="3" fontId="2" fillId="0" borderId="0" xfId="0" applyNumberFormat="1" applyFont="1"/>
    <xf numFmtId="0" fontId="2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5" fillId="0" borderId="0" xfId="0" applyFont="1" applyAlignment="1"/>
    <xf numFmtId="0" fontId="4" fillId="0" borderId="0" xfId="0" applyFont="1" applyBorder="1"/>
    <xf numFmtId="3" fontId="4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3" fontId="0" fillId="0" borderId="1" xfId="0" applyNumberFormat="1" applyFont="1" applyBorder="1"/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center" wrapText="1"/>
    </xf>
    <xf numFmtId="3" fontId="6" fillId="0" borderId="0" xfId="0" applyNumberFormat="1" applyFont="1" applyBorder="1"/>
    <xf numFmtId="0" fontId="0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0" fillId="0" borderId="0" xfId="0" applyFont="1" applyAlignment="1">
      <alignment horizontal="justify" wrapText="1"/>
    </xf>
    <xf numFmtId="0" fontId="6" fillId="0" borderId="0" xfId="0" applyFont="1" applyBorder="1"/>
    <xf numFmtId="3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/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left" wrapText="1"/>
    </xf>
    <xf numFmtId="0" fontId="6" fillId="0" borderId="0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wrapText="1"/>
    </xf>
    <xf numFmtId="0" fontId="0" fillId="0" borderId="0" xfId="0" applyFont="1" applyAlignment="1">
      <alignment horizontal="justify" wrapText="1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3"/>
  <sheetViews>
    <sheetView tabSelected="1" workbookViewId="0">
      <selection activeCell="B16" sqref="B16"/>
    </sheetView>
  </sheetViews>
  <sheetFormatPr defaultRowHeight="12.75"/>
  <cols>
    <col min="1" max="1" width="7" style="1" customWidth="1"/>
    <col min="2" max="2" width="37.28515625" style="2" customWidth="1"/>
    <col min="3" max="3" width="15.7109375" style="2" customWidth="1"/>
    <col min="4" max="5" width="14.5703125" style="2" customWidth="1"/>
    <col min="6" max="6" width="14.7109375" style="1" customWidth="1"/>
    <col min="7" max="7" width="12.28515625" style="1" customWidth="1"/>
    <col min="8" max="16384" width="9.140625" style="1"/>
  </cols>
  <sheetData>
    <row r="1" spans="1:9" ht="15.75" customHeight="1">
      <c r="A1" s="45" t="s">
        <v>25</v>
      </c>
      <c r="B1" s="45"/>
      <c r="C1" s="45"/>
      <c r="D1" s="45"/>
      <c r="E1" s="45"/>
      <c r="F1" s="15"/>
      <c r="G1" s="15"/>
      <c r="H1" s="15"/>
      <c r="I1" s="15"/>
    </row>
    <row r="2" spans="1:9" ht="6.75" customHeight="1">
      <c r="A2" s="46"/>
      <c r="B2" s="47"/>
      <c r="C2" s="47"/>
      <c r="D2" s="47"/>
      <c r="E2" s="47"/>
      <c r="F2" s="13"/>
      <c r="G2" s="13"/>
      <c r="H2" s="13"/>
      <c r="I2" s="12"/>
    </row>
    <row r="3" spans="1:9" ht="15" hidden="1" customHeight="1">
      <c r="A3" s="50" t="s">
        <v>36</v>
      </c>
      <c r="B3" s="50"/>
      <c r="C3" s="50"/>
      <c r="D3" s="50"/>
      <c r="E3" s="50"/>
      <c r="F3" s="14"/>
      <c r="G3" s="14"/>
      <c r="H3" s="14"/>
      <c r="I3" s="13"/>
    </row>
    <row r="4" spans="1:9" ht="39.75" customHeight="1">
      <c r="A4" s="50"/>
      <c r="B4" s="50"/>
      <c r="C4" s="50"/>
      <c r="D4" s="50"/>
      <c r="E4" s="50"/>
      <c r="F4" s="22"/>
      <c r="G4" s="22"/>
      <c r="H4" s="22"/>
      <c r="I4" s="13"/>
    </row>
    <row r="5" spans="1:9" ht="44.25" customHeight="1">
      <c r="A5" s="51" t="s">
        <v>42</v>
      </c>
      <c r="B5" s="51"/>
      <c r="C5" s="51"/>
      <c r="D5" s="51"/>
      <c r="E5" s="51"/>
      <c r="F5" s="22"/>
      <c r="G5" s="22"/>
      <c r="H5" s="22"/>
      <c r="I5" s="13"/>
    </row>
    <row r="6" spans="1:9" ht="6" customHeight="1">
      <c r="A6" s="52" t="s">
        <v>37</v>
      </c>
      <c r="B6" s="53"/>
      <c r="C6" s="53"/>
      <c r="D6" s="53"/>
      <c r="E6" s="53"/>
      <c r="F6" s="22"/>
      <c r="G6" s="22"/>
      <c r="H6" s="22"/>
      <c r="I6" s="13"/>
    </row>
    <row r="7" spans="1:9" ht="5.25" customHeight="1">
      <c r="A7" s="53"/>
      <c r="B7" s="53"/>
      <c r="C7" s="53"/>
      <c r="D7" s="53"/>
      <c r="E7" s="53"/>
    </row>
    <row r="8" spans="1:9" ht="9" hidden="1" customHeight="1">
      <c r="A8" s="53"/>
      <c r="B8" s="53"/>
      <c r="C8" s="53"/>
      <c r="D8" s="53"/>
      <c r="E8" s="53"/>
      <c r="F8" s="9"/>
    </row>
    <row r="9" spans="1:9" s="10" customFormat="1" ht="2.25" hidden="1" customHeight="1">
      <c r="A9" s="53"/>
      <c r="B9" s="53"/>
      <c r="C9" s="53"/>
      <c r="D9" s="53"/>
      <c r="E9" s="53"/>
    </row>
    <row r="10" spans="1:9" ht="4.5" customHeight="1">
      <c r="A10" s="53"/>
      <c r="B10" s="53"/>
      <c r="C10" s="53"/>
      <c r="D10" s="53"/>
      <c r="E10" s="53"/>
    </row>
    <row r="11" spans="1:9" ht="2.25" customHeight="1">
      <c r="A11" s="53"/>
      <c r="B11" s="53"/>
      <c r="C11" s="53"/>
      <c r="D11" s="53"/>
      <c r="E11" s="53"/>
    </row>
    <row r="12" spans="1:9" ht="9" customHeight="1">
      <c r="A12" s="53"/>
      <c r="B12" s="53"/>
      <c r="C12" s="53"/>
      <c r="D12" s="53"/>
      <c r="E12" s="53"/>
    </row>
    <row r="13" spans="1:9" ht="64.5" customHeight="1">
      <c r="A13" s="53"/>
      <c r="B13" s="53"/>
      <c r="C13" s="53"/>
      <c r="D13" s="53"/>
      <c r="E13" s="53"/>
    </row>
    <row r="14" spans="1:9" ht="18" customHeight="1">
      <c r="A14" s="36"/>
      <c r="B14" s="36"/>
      <c r="C14" s="36"/>
      <c r="D14" s="55" t="s">
        <v>43</v>
      </c>
      <c r="E14" s="35" t="s">
        <v>35</v>
      </c>
    </row>
    <row r="15" spans="1:9" ht="31.5" customHeight="1">
      <c r="A15" s="34"/>
      <c r="B15" s="20" t="s">
        <v>13</v>
      </c>
      <c r="C15" s="32" t="s">
        <v>32</v>
      </c>
      <c r="D15" s="38" t="s">
        <v>33</v>
      </c>
      <c r="E15" s="38" t="s">
        <v>34</v>
      </c>
    </row>
    <row r="16" spans="1:9" ht="39.75" customHeight="1">
      <c r="A16" s="34"/>
      <c r="B16" s="31" t="s">
        <v>44</v>
      </c>
      <c r="C16" s="28">
        <v>32446</v>
      </c>
      <c r="D16" s="28">
        <v>31216</v>
      </c>
      <c r="E16" s="28">
        <v>35267</v>
      </c>
    </row>
    <row r="17" spans="1:5" ht="14.25" customHeight="1">
      <c r="A17" s="34"/>
      <c r="B17" s="5" t="s">
        <v>38</v>
      </c>
      <c r="C17" s="3">
        <v>1590</v>
      </c>
      <c r="D17" s="3">
        <v>1579</v>
      </c>
      <c r="E17" s="3">
        <v>1584</v>
      </c>
    </row>
    <row r="18" spans="1:5" ht="15.75" customHeight="1">
      <c r="A18" s="34"/>
      <c r="B18" s="5" t="s">
        <v>0</v>
      </c>
      <c r="C18" s="3">
        <v>383</v>
      </c>
      <c r="D18" s="3">
        <v>375</v>
      </c>
      <c r="E18" s="3">
        <v>413</v>
      </c>
    </row>
    <row r="19" spans="1:5" ht="12.75" customHeight="1">
      <c r="B19" s="5" t="s">
        <v>39</v>
      </c>
      <c r="C19" s="3">
        <v>1219</v>
      </c>
      <c r="D19" s="3">
        <v>1594</v>
      </c>
      <c r="E19" s="3">
        <v>1292</v>
      </c>
    </row>
    <row r="20" spans="1:5" ht="15">
      <c r="B20" s="6" t="s">
        <v>14</v>
      </c>
      <c r="C20" s="4">
        <f>SUM(C16:C19)</f>
        <v>35638</v>
      </c>
      <c r="D20" s="4">
        <f>SUM(D16:D19)</f>
        <v>34764</v>
      </c>
      <c r="E20" s="4">
        <f>SUM(E16:E19)</f>
        <v>38556</v>
      </c>
    </row>
    <row r="21" spans="1:5" ht="15">
      <c r="B21" s="6" t="s">
        <v>40</v>
      </c>
      <c r="C21" s="4">
        <v>1087</v>
      </c>
      <c r="D21" s="4">
        <v>1082</v>
      </c>
      <c r="E21" s="4">
        <v>137</v>
      </c>
    </row>
    <row r="22" spans="1:5" s="8" customFormat="1" ht="15.75">
      <c r="B22" s="6" t="s">
        <v>15</v>
      </c>
      <c r="C22" s="4">
        <f>SUM(C20:C21)</f>
        <v>36725</v>
      </c>
      <c r="D22" s="4">
        <f>SUM(D20:D21)</f>
        <v>35846</v>
      </c>
      <c r="E22" s="4">
        <f>SUM(E20:E21)</f>
        <v>38693</v>
      </c>
    </row>
    <row r="23" spans="1:5" s="8" customFormat="1" ht="15.75">
      <c r="B23" s="39"/>
      <c r="C23" s="40"/>
      <c r="D23" s="40"/>
      <c r="E23" s="40"/>
    </row>
    <row r="24" spans="1:5" s="8" customFormat="1" ht="27" customHeight="1">
      <c r="A24" s="48" t="s">
        <v>45</v>
      </c>
      <c r="B24" s="48"/>
      <c r="C24" s="48"/>
      <c r="D24" s="48"/>
      <c r="E24" s="48"/>
    </row>
    <row r="25" spans="1:5" s="8" customFormat="1" ht="15.75">
      <c r="A25" s="16"/>
      <c r="B25" s="18" t="s">
        <v>11</v>
      </c>
      <c r="C25" s="17"/>
      <c r="D25" s="55" t="s">
        <v>43</v>
      </c>
      <c r="E25" s="33" t="s">
        <v>35</v>
      </c>
    </row>
    <row r="26" spans="1:5" s="8" customFormat="1" ht="27.75" customHeight="1">
      <c r="A26" s="16"/>
      <c r="B26" s="20" t="s">
        <v>13</v>
      </c>
      <c r="C26" s="32" t="s">
        <v>32</v>
      </c>
      <c r="D26" s="38" t="s">
        <v>33</v>
      </c>
      <c r="E26" s="38" t="s">
        <v>34</v>
      </c>
    </row>
    <row r="27" spans="1:5" s="8" customFormat="1" ht="27.75" customHeight="1">
      <c r="A27" s="16"/>
      <c r="B27" s="21" t="s">
        <v>3</v>
      </c>
      <c r="C27" s="4">
        <v>9670</v>
      </c>
      <c r="D27" s="4">
        <v>9403</v>
      </c>
      <c r="E27" s="4">
        <v>8708</v>
      </c>
    </row>
    <row r="28" spans="1:5" s="8" customFormat="1" ht="27.75" customHeight="1">
      <c r="A28" s="16"/>
      <c r="B28" s="21" t="s">
        <v>28</v>
      </c>
      <c r="C28" s="4">
        <v>304</v>
      </c>
      <c r="D28" s="4">
        <v>314</v>
      </c>
      <c r="E28" s="4">
        <v>0</v>
      </c>
    </row>
    <row r="29" spans="1:5" s="8" customFormat="1" ht="28.5" customHeight="1">
      <c r="B29" s="21" t="s">
        <v>3</v>
      </c>
      <c r="C29" s="4">
        <f>SUM(C27:C28)</f>
        <v>9974</v>
      </c>
      <c r="D29" s="4">
        <f>SUM(D27:D28)</f>
        <v>9717</v>
      </c>
      <c r="E29" s="4">
        <f>SUM(E27:E28)</f>
        <v>8708</v>
      </c>
    </row>
    <row r="30" spans="1:5" s="8" customFormat="1" ht="51" customHeight="1">
      <c r="A30" s="49" t="s">
        <v>41</v>
      </c>
      <c r="B30" s="49"/>
      <c r="C30" s="49"/>
      <c r="D30" s="49"/>
      <c r="E30" s="49"/>
    </row>
    <row r="31" spans="1:5" s="8" customFormat="1" ht="15.75">
      <c r="A31" s="16"/>
      <c r="B31" s="18" t="s">
        <v>12</v>
      </c>
      <c r="C31" s="16"/>
      <c r="D31" s="54" t="s">
        <v>43</v>
      </c>
      <c r="E31" s="37" t="s">
        <v>35</v>
      </c>
    </row>
    <row r="32" spans="1:5" s="8" customFormat="1" ht="29.25" customHeight="1">
      <c r="A32" s="16"/>
      <c r="B32" s="20" t="s">
        <v>13</v>
      </c>
      <c r="C32" s="32" t="s">
        <v>32</v>
      </c>
      <c r="D32" s="38" t="s">
        <v>33</v>
      </c>
      <c r="E32" s="38" t="s">
        <v>34</v>
      </c>
    </row>
    <row r="33" spans="2:5">
      <c r="B33" s="5" t="s">
        <v>29</v>
      </c>
      <c r="C33" s="3">
        <v>93</v>
      </c>
      <c r="D33" s="3">
        <v>11</v>
      </c>
      <c r="E33" s="3">
        <v>11</v>
      </c>
    </row>
    <row r="34" spans="2:5" ht="29.25" customHeight="1">
      <c r="B34" s="31" t="s">
        <v>30</v>
      </c>
      <c r="C34" s="3">
        <v>694</v>
      </c>
      <c r="D34" s="3">
        <v>642</v>
      </c>
      <c r="E34" s="3">
        <v>642</v>
      </c>
    </row>
    <row r="35" spans="2:5" s="7" customFormat="1" ht="15">
      <c r="B35" s="6" t="s">
        <v>23</v>
      </c>
      <c r="C35" s="4">
        <f>SUM(C33:C34)</f>
        <v>787</v>
      </c>
      <c r="D35" s="4">
        <f>SUM(D33:D34)</f>
        <v>653</v>
      </c>
      <c r="E35" s="4">
        <f>SUM(E33:E34)</f>
        <v>653</v>
      </c>
    </row>
    <row r="36" spans="2:5">
      <c r="B36" s="5" t="s">
        <v>1</v>
      </c>
      <c r="C36" s="3">
        <v>1441</v>
      </c>
      <c r="D36" s="3">
        <v>1463</v>
      </c>
      <c r="E36" s="3">
        <v>1463</v>
      </c>
    </row>
    <row r="37" spans="2:5">
      <c r="B37" s="5" t="s">
        <v>2</v>
      </c>
      <c r="C37" s="3">
        <v>254</v>
      </c>
      <c r="D37" s="3">
        <v>228</v>
      </c>
      <c r="E37" s="3">
        <v>228</v>
      </c>
    </row>
    <row r="38" spans="2:5" s="7" customFormat="1" ht="15">
      <c r="B38" s="6" t="s">
        <v>22</v>
      </c>
      <c r="C38" s="4">
        <f>SUM(C36:C37)</f>
        <v>1695</v>
      </c>
      <c r="D38" s="4">
        <f>SUM(D36:D37)</f>
        <v>1691</v>
      </c>
      <c r="E38" s="4">
        <f>SUM(E36:E37)</f>
        <v>1691</v>
      </c>
    </row>
    <row r="39" spans="2:5">
      <c r="B39" s="5" t="s">
        <v>4</v>
      </c>
      <c r="C39" s="3">
        <v>65</v>
      </c>
      <c r="D39" s="3">
        <v>39</v>
      </c>
      <c r="E39" s="3">
        <v>39</v>
      </c>
    </row>
    <row r="40" spans="2:5">
      <c r="B40" s="5" t="s">
        <v>5</v>
      </c>
      <c r="C40" s="3">
        <v>387</v>
      </c>
      <c r="D40" s="3">
        <v>527</v>
      </c>
      <c r="E40" s="3">
        <v>527</v>
      </c>
    </row>
    <row r="41" spans="2:5">
      <c r="B41" s="5" t="s">
        <v>6</v>
      </c>
      <c r="C41" s="3">
        <v>650</v>
      </c>
      <c r="D41" s="3">
        <v>748</v>
      </c>
      <c r="E41" s="3">
        <v>748</v>
      </c>
    </row>
    <row r="42" spans="2:5" s="7" customFormat="1" ht="15">
      <c r="B42" s="6" t="s">
        <v>21</v>
      </c>
      <c r="C42" s="4">
        <f>SUM(C39:C41)</f>
        <v>1102</v>
      </c>
      <c r="D42" s="4">
        <f>SUM(D39:D41)</f>
        <v>1314</v>
      </c>
      <c r="E42" s="4">
        <f>SUM(E39:E41)</f>
        <v>1314</v>
      </c>
    </row>
    <row r="43" spans="2:5">
      <c r="B43" s="5" t="s">
        <v>7</v>
      </c>
      <c r="C43" s="3">
        <v>417</v>
      </c>
      <c r="D43" s="3">
        <v>475</v>
      </c>
      <c r="E43" s="3">
        <v>475</v>
      </c>
    </row>
    <row r="44" spans="2:5">
      <c r="B44" s="5" t="s">
        <v>8</v>
      </c>
      <c r="C44" s="3">
        <v>0</v>
      </c>
      <c r="D44" s="3">
        <v>0</v>
      </c>
      <c r="E44" s="3">
        <v>0</v>
      </c>
    </row>
    <row r="45" spans="2:5" s="7" customFormat="1" ht="15">
      <c r="B45" s="6" t="s">
        <v>20</v>
      </c>
      <c r="C45" s="4">
        <f>SUM(C43:C44)</f>
        <v>417</v>
      </c>
      <c r="D45" s="4">
        <f>SUM(D43:D44)</f>
        <v>475</v>
      </c>
      <c r="E45" s="4">
        <f>SUM(E43:E44)</f>
        <v>475</v>
      </c>
    </row>
    <row r="46" spans="2:5">
      <c r="B46" s="5" t="s">
        <v>9</v>
      </c>
      <c r="C46" s="3">
        <v>721</v>
      </c>
      <c r="D46" s="3">
        <v>648</v>
      </c>
      <c r="E46" s="3">
        <v>648</v>
      </c>
    </row>
    <row r="47" spans="2:5">
      <c r="B47" s="5" t="s">
        <v>10</v>
      </c>
      <c r="C47" s="3">
        <v>0</v>
      </c>
      <c r="D47" s="3">
        <v>0</v>
      </c>
      <c r="E47" s="3">
        <v>0</v>
      </c>
    </row>
    <row r="48" spans="2:5">
      <c r="B48" s="5" t="s">
        <v>31</v>
      </c>
      <c r="C48" s="3">
        <v>51</v>
      </c>
      <c r="D48" s="3">
        <v>147</v>
      </c>
      <c r="E48" s="3">
        <v>147</v>
      </c>
    </row>
    <row r="49" spans="1:6" ht="15">
      <c r="B49" s="6" t="s">
        <v>19</v>
      </c>
      <c r="C49" s="4">
        <f>SUM(C46:C48)</f>
        <v>772</v>
      </c>
      <c r="D49" s="4">
        <f>SUM(D46:D48)</f>
        <v>795</v>
      </c>
      <c r="E49" s="4">
        <f>SUM(E46:E48)</f>
        <v>795</v>
      </c>
    </row>
    <row r="50" spans="1:6" s="7" customFormat="1" ht="15">
      <c r="B50" s="6" t="s">
        <v>26</v>
      </c>
      <c r="C50" s="3">
        <v>122</v>
      </c>
      <c r="D50" s="4">
        <v>153</v>
      </c>
      <c r="E50" s="4">
        <v>0</v>
      </c>
    </row>
    <row r="51" spans="1:6" s="7" customFormat="1" ht="15">
      <c r="B51" s="6" t="s">
        <v>18</v>
      </c>
      <c r="C51" s="4">
        <f>SUM(C49+C50+C45+C42+C38+C35)</f>
        <v>4895</v>
      </c>
      <c r="D51" s="4">
        <f>SUM(D49+D50+D45+D42+D38+D35)</f>
        <v>5081</v>
      </c>
      <c r="E51" s="4">
        <f>SUM(E49+E50+E45+E42+E38+E35)</f>
        <v>4928</v>
      </c>
    </row>
    <row r="52" spans="1:6" s="7" customFormat="1" ht="15">
      <c r="B52" s="6" t="s">
        <v>27</v>
      </c>
      <c r="C52" s="4">
        <f>SUM(C22+C29+C51)</f>
        <v>51594</v>
      </c>
      <c r="D52" s="4">
        <f>SUM(D22+D29+D51)</f>
        <v>50644</v>
      </c>
      <c r="E52" s="4">
        <f>SUM(E22+E29+E51)</f>
        <v>52329</v>
      </c>
    </row>
    <row r="53" spans="1:6" ht="12.75" customHeight="1">
      <c r="F53" s="11"/>
    </row>
    <row r="54" spans="1:6" ht="100.5" customHeight="1">
      <c r="A54" s="41" t="s">
        <v>46</v>
      </c>
      <c r="B54" s="42"/>
      <c r="C54" s="42"/>
      <c r="D54" s="42"/>
      <c r="E54" s="42"/>
    </row>
    <row r="55" spans="1:6" ht="15">
      <c r="A55" s="19"/>
      <c r="B55" s="19"/>
      <c r="C55" s="19"/>
      <c r="D55" s="27"/>
      <c r="E55" s="30"/>
    </row>
    <row r="56" spans="1:6" ht="27" customHeight="1">
      <c r="A56" s="41" t="s">
        <v>24</v>
      </c>
      <c r="B56" s="41"/>
      <c r="C56" s="41"/>
      <c r="D56" s="41"/>
      <c r="E56" s="41"/>
    </row>
    <row r="57" spans="1:6" ht="27" customHeight="1">
      <c r="A57" s="23"/>
      <c r="B57" s="23"/>
      <c r="C57" s="23"/>
      <c r="D57" s="26"/>
      <c r="E57" s="29"/>
    </row>
    <row r="58" spans="1:6" ht="15">
      <c r="A58" s="43" t="s">
        <v>47</v>
      </c>
      <c r="B58" s="44"/>
    </row>
    <row r="59" spans="1:6" ht="15">
      <c r="A59" s="25"/>
      <c r="B59" s="24"/>
    </row>
    <row r="60" spans="1:6" ht="15">
      <c r="A60" s="25"/>
      <c r="B60" s="24"/>
    </row>
    <row r="62" spans="1:6" ht="15">
      <c r="D62" s="22" t="s">
        <v>16</v>
      </c>
    </row>
    <row r="63" spans="1:6" ht="15">
      <c r="D63" s="22" t="s">
        <v>17</v>
      </c>
    </row>
  </sheetData>
  <mergeCells count="10">
    <mergeCell ref="A56:E56"/>
    <mergeCell ref="A54:E54"/>
    <mergeCell ref="A58:B58"/>
    <mergeCell ref="A1:E1"/>
    <mergeCell ref="A2:E2"/>
    <mergeCell ref="A24:E24"/>
    <mergeCell ref="A30:E30"/>
    <mergeCell ref="A3:E4"/>
    <mergeCell ref="A5:E5"/>
    <mergeCell ref="A6:E13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Milán</dc:creator>
  <cp:lastModifiedBy>Krunikkerné Török Andrea</cp:lastModifiedBy>
  <cp:lastPrinted>2017-01-17T11:50:50Z</cp:lastPrinted>
  <dcterms:created xsi:type="dcterms:W3CDTF">2014-01-06T09:56:22Z</dcterms:created>
  <dcterms:modified xsi:type="dcterms:W3CDTF">2017-01-17T11:55:34Z</dcterms:modified>
</cp:coreProperties>
</file>